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4865" windowHeight="10170" activeTab="1"/>
  </bookViews>
  <sheets>
    <sheet name="Conto attività fin_patrim." sheetId="1" r:id="rId1"/>
    <sheet name="Conto passività fin_patrim." sheetId="2" r:id="rId2"/>
  </sheets>
  <definedNames>
    <definedName name="_xlnm.Print_Area" localSheetId="0">'Conto attività fin_patrim.'!$A$1:$E$53</definedName>
    <definedName name="_xlnm.Print_Area" localSheetId="1">'Conto passività fin_patrim.'!$A$1:$E$41</definedName>
  </definedNames>
  <calcPr fullCalcOnLoad="1"/>
</workbook>
</file>

<file path=xl/sharedStrings.xml><?xml version="1.0" encoding="utf-8"?>
<sst xmlns="http://schemas.openxmlformats.org/spreadsheetml/2006/main" count="75" uniqueCount="44">
  <si>
    <t>VARIAZIONI</t>
  </si>
  <si>
    <t>in aumento</t>
  </si>
  <si>
    <t>in diminuzione</t>
  </si>
  <si>
    <t>SITUAZIONE E MOVIMENTI DELLE PASSIVITA'</t>
  </si>
  <si>
    <t>Residui pagati</t>
  </si>
  <si>
    <t>RESIDUI PASSIVI</t>
  </si>
  <si>
    <t>eccedenza delle attività:</t>
  </si>
  <si>
    <t>SALDO</t>
  </si>
  <si>
    <t>PASSIVITA'</t>
  </si>
  <si>
    <t>TOTALE</t>
  </si>
  <si>
    <t>Debiti, mutui, prestiti</t>
  </si>
  <si>
    <t>debiti a fronte di perenzione di residui passivi</t>
  </si>
  <si>
    <t>TOTALE PASSIVITA'</t>
  </si>
  <si>
    <t>Residui eliminati per accertate insussistenze</t>
  </si>
  <si>
    <t>ATTIVITA'</t>
  </si>
  <si>
    <t>SITUAZIONE E MOVIMENTI DELLE ATTIVITA'</t>
  </si>
  <si>
    <t>RESIDUI ATTIVI</t>
  </si>
  <si>
    <t>Residui riscossi depurati da movimenti patrimoniali</t>
  </si>
  <si>
    <t>Residui riscossi relativi a movimenti patrimoniali</t>
  </si>
  <si>
    <t>Residui eliminati</t>
  </si>
  <si>
    <t>Maggiori residui attivi</t>
  </si>
  <si>
    <t>Entrate di competenza rimaste da riscuotere</t>
  </si>
  <si>
    <t>FONDO CASSA</t>
  </si>
  <si>
    <t>riscossioni</t>
  </si>
  <si>
    <t>pagamenti</t>
  </si>
  <si>
    <t>Patrimonio non disponibile</t>
  </si>
  <si>
    <t>beni mobili</t>
  </si>
  <si>
    <t>beni immobili</t>
  </si>
  <si>
    <t>Patrimonio disponibile</t>
  </si>
  <si>
    <t>beni mobili 2004</t>
  </si>
  <si>
    <t>beni mobili 2005</t>
  </si>
  <si>
    <t>beni mobili 2006</t>
  </si>
  <si>
    <t>beni mobili ex Magistrato</t>
  </si>
  <si>
    <t>crediti, titoli di credito, attività diverse</t>
  </si>
  <si>
    <t>TOTALE ATTIVITA'</t>
  </si>
  <si>
    <t>(*)</t>
  </si>
  <si>
    <t>Consistenza al 01/01/2009</t>
  </si>
  <si>
    <t>Consistenza al 31/12/2009</t>
  </si>
  <si>
    <t>Consistenza al 1/1/2009</t>
  </si>
  <si>
    <t>Spese di competenza da pagare al 31/12/2009</t>
  </si>
  <si>
    <t>al 1 gennaio 2009</t>
  </si>
  <si>
    <t>al 31 dicembre 2009</t>
  </si>
  <si>
    <t>ANNOTAZIONE: tra gli aumenti dei residui perenti sono ricompresi €. 94.072.,42 riferiti alla consistenza 31/12/2007 per errore mai calcolata</t>
  </si>
  <si>
    <t>(*) di cui €. 5.497.989,66 in perenzione amministrativa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</si>
</sst>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wrapText="1"/>
    </xf>
    <xf numFmtId="4" fontId="3" fillId="0" borderId="5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0" fontId="3" fillId="0" borderId="4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4" fontId="2" fillId="0" borderId="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 indent="2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center" wrapText="1"/>
    </xf>
    <xf numFmtId="0" fontId="6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zoomScale="90" zoomScaleNormal="90" workbookViewId="0" topLeftCell="A25">
      <selection activeCell="D48" sqref="D48"/>
    </sheetView>
  </sheetViews>
  <sheetFormatPr defaultColWidth="9.140625" defaultRowHeight="12.75"/>
  <cols>
    <col min="1" max="1" width="57.140625" style="1" customWidth="1"/>
    <col min="2" max="2" width="21.00390625" style="1" customWidth="1"/>
    <col min="3" max="3" width="20.28125" style="1" customWidth="1"/>
    <col min="4" max="4" width="19.7109375" style="1" customWidth="1"/>
    <col min="5" max="5" width="20.57421875" style="1" customWidth="1"/>
    <col min="6" max="6" width="13.57421875" style="1" bestFit="1" customWidth="1"/>
    <col min="7" max="16384" width="9.140625" style="1" customWidth="1"/>
  </cols>
  <sheetData>
    <row r="1" spans="1:5" ht="22.5" customHeight="1">
      <c r="A1" s="55" t="s">
        <v>14</v>
      </c>
      <c r="B1" s="49" t="s">
        <v>15</v>
      </c>
      <c r="C1" s="49"/>
      <c r="D1" s="49"/>
      <c r="E1" s="50"/>
    </row>
    <row r="2" spans="1:5" ht="15.75" customHeight="1">
      <c r="A2" s="56"/>
      <c r="B2" s="51" t="s">
        <v>36</v>
      </c>
      <c r="C2" s="53" t="s">
        <v>0</v>
      </c>
      <c r="D2" s="54"/>
      <c r="E2" s="51" t="s">
        <v>37</v>
      </c>
    </row>
    <row r="3" spans="1:5" ht="12.75">
      <c r="A3" s="57"/>
      <c r="B3" s="52"/>
      <c r="C3" s="14" t="s">
        <v>1</v>
      </c>
      <c r="D3" s="14" t="s">
        <v>2</v>
      </c>
      <c r="E3" s="52"/>
    </row>
    <row r="4" ht="15.75">
      <c r="A4" s="27" t="s">
        <v>16</v>
      </c>
    </row>
    <row r="5" ht="12.75">
      <c r="A5" s="4"/>
    </row>
    <row r="6" spans="1:5" ht="14.25">
      <c r="A6" s="28" t="s">
        <v>38</v>
      </c>
      <c r="B6" s="5">
        <v>89939054.8</v>
      </c>
      <c r="C6" s="5"/>
      <c r="D6" s="5"/>
      <c r="E6" s="5"/>
    </row>
    <row r="7" spans="1:5" ht="14.25">
      <c r="A7" s="28"/>
      <c r="B7" s="5"/>
      <c r="C7" s="5"/>
      <c r="D7" s="5"/>
      <c r="E7" s="5"/>
    </row>
    <row r="8" spans="1:5" ht="15" customHeight="1">
      <c r="A8" s="28" t="s">
        <v>17</v>
      </c>
      <c r="B8" s="5"/>
      <c r="C8" s="5"/>
      <c r="D8" s="5">
        <v>2613408.28</v>
      </c>
      <c r="E8" s="5"/>
    </row>
    <row r="9" spans="1:5" ht="14.25">
      <c r="A9" s="28"/>
      <c r="B9" s="5"/>
      <c r="C9" s="5"/>
      <c r="D9" s="5"/>
      <c r="E9" s="5"/>
    </row>
    <row r="10" spans="1:5" ht="14.25">
      <c r="A10" s="28" t="s">
        <v>18</v>
      </c>
      <c r="B10" s="5"/>
      <c r="C10" s="5">
        <v>0</v>
      </c>
      <c r="D10" s="5">
        <v>0</v>
      </c>
      <c r="E10" s="5"/>
    </row>
    <row r="11" spans="1:5" ht="14.25">
      <c r="A11" s="28"/>
      <c r="B11" s="5"/>
      <c r="C11" s="5"/>
      <c r="D11" s="5"/>
      <c r="E11" s="5"/>
    </row>
    <row r="12" spans="1:5" ht="14.25">
      <c r="A12" s="28" t="s">
        <v>19</v>
      </c>
      <c r="B12" s="5"/>
      <c r="C12" s="5">
        <v>0</v>
      </c>
      <c r="D12" s="5">
        <v>72941.02</v>
      </c>
      <c r="E12" s="5"/>
    </row>
    <row r="13" spans="1:5" ht="14.25">
      <c r="A13" s="28" t="s">
        <v>20</v>
      </c>
      <c r="B13" s="5"/>
      <c r="C13" s="5">
        <v>0</v>
      </c>
      <c r="D13" s="5"/>
      <c r="E13" s="5"/>
    </row>
    <row r="14" spans="1:5" ht="14.25">
      <c r="A14" s="28" t="s">
        <v>21</v>
      </c>
      <c r="B14" s="5"/>
      <c r="C14" s="5">
        <v>39548938.49</v>
      </c>
      <c r="D14" s="5"/>
      <c r="E14" s="5"/>
    </row>
    <row r="15" spans="1:5" ht="14.25">
      <c r="A15" s="28"/>
      <c r="B15" s="5"/>
      <c r="C15" s="5"/>
      <c r="D15" s="5"/>
      <c r="E15" s="5"/>
    </row>
    <row r="16" spans="1:5" ht="14.25">
      <c r="A16" s="28" t="s">
        <v>37</v>
      </c>
      <c r="B16" s="5"/>
      <c r="C16" s="5"/>
      <c r="D16" s="5"/>
      <c r="E16" s="6">
        <f>B6-D8-D12+C14</f>
        <v>126801643.99000001</v>
      </c>
    </row>
    <row r="17" spans="1:5" ht="14.25">
      <c r="A17" s="28"/>
      <c r="B17" s="5"/>
      <c r="C17" s="5"/>
      <c r="D17" s="5"/>
      <c r="E17" s="5"/>
    </row>
    <row r="18" spans="1:5" ht="15">
      <c r="A18" s="29" t="s">
        <v>22</v>
      </c>
      <c r="B18" s="5"/>
      <c r="C18" s="5"/>
      <c r="D18" s="5"/>
      <c r="E18" s="5"/>
    </row>
    <row r="19" spans="1:5" ht="14.25">
      <c r="A19" s="28"/>
      <c r="B19" s="5"/>
      <c r="C19" s="5"/>
      <c r="D19" s="5"/>
      <c r="E19" s="5"/>
    </row>
    <row r="20" spans="1:5" ht="14.25">
      <c r="A20" s="28" t="s">
        <v>36</v>
      </c>
      <c r="B20" s="5">
        <v>189372677.8</v>
      </c>
      <c r="C20" s="5"/>
      <c r="D20" s="5"/>
      <c r="E20" s="5"/>
    </row>
    <row r="21" spans="1:5" ht="14.25">
      <c r="A21" s="28"/>
      <c r="B21" s="5"/>
      <c r="C21" s="5"/>
      <c r="D21" s="5"/>
      <c r="E21" s="5"/>
    </row>
    <row r="22" spans="1:5" ht="14.25">
      <c r="A22" s="28" t="s">
        <v>23</v>
      </c>
      <c r="B22" s="5"/>
      <c r="C22" s="5">
        <v>28127920.25</v>
      </c>
      <c r="D22" s="5"/>
      <c r="E22" s="5"/>
    </row>
    <row r="23" spans="1:5" ht="14.25">
      <c r="A23" s="28" t="s">
        <v>24</v>
      </c>
      <c r="B23" s="5"/>
      <c r="C23" s="5"/>
      <c r="D23" s="5">
        <v>71443059.96</v>
      </c>
      <c r="E23" s="5"/>
    </row>
    <row r="24" spans="1:5" ht="14.25">
      <c r="A24" s="28"/>
      <c r="B24" s="5"/>
      <c r="C24" s="5"/>
      <c r="D24" s="5"/>
      <c r="E24" s="5"/>
    </row>
    <row r="25" spans="1:6" ht="14.25">
      <c r="A25" s="28" t="s">
        <v>37</v>
      </c>
      <c r="B25" s="5"/>
      <c r="C25" s="5"/>
      <c r="D25" s="5"/>
      <c r="E25" s="5">
        <f>B20+C22-D23</f>
        <v>146057538.09000003</v>
      </c>
      <c r="F25" s="9"/>
    </row>
    <row r="26" spans="1:6" ht="14.25">
      <c r="A26" s="28"/>
      <c r="B26" s="9"/>
      <c r="C26" s="9"/>
      <c r="D26" s="9"/>
      <c r="E26" s="9"/>
      <c r="F26" s="9"/>
    </row>
    <row r="27" spans="1:5" ht="15">
      <c r="A27" s="30" t="s">
        <v>9</v>
      </c>
      <c r="B27" s="6">
        <f>SUM(B6:B20)</f>
        <v>279311732.6</v>
      </c>
      <c r="C27" s="6">
        <f>SUM(C8:C22)</f>
        <v>67676858.74000001</v>
      </c>
      <c r="D27" s="6">
        <f>SUM(D8:D23)</f>
        <v>74129409.25999999</v>
      </c>
      <c r="E27" s="6">
        <f>SUM(E16:E25)</f>
        <v>272859182.08000004</v>
      </c>
    </row>
    <row r="28" spans="1:5" ht="15.75">
      <c r="A28" s="46" t="s">
        <v>14</v>
      </c>
      <c r="B28" s="49" t="s">
        <v>15</v>
      </c>
      <c r="C28" s="49"/>
      <c r="D28" s="49"/>
      <c r="E28" s="50"/>
    </row>
    <row r="29" spans="1:5" ht="12.75">
      <c r="A29" s="47"/>
      <c r="B29" s="51" t="s">
        <v>36</v>
      </c>
      <c r="C29" s="53" t="s">
        <v>0</v>
      </c>
      <c r="D29" s="54"/>
      <c r="E29" s="51" t="s">
        <v>37</v>
      </c>
    </row>
    <row r="30" spans="1:5" ht="12.75">
      <c r="A30" s="48"/>
      <c r="B30" s="52"/>
      <c r="C30" s="14" t="s">
        <v>1</v>
      </c>
      <c r="D30" s="14" t="s">
        <v>2</v>
      </c>
      <c r="E30" s="52"/>
    </row>
    <row r="31" ht="15">
      <c r="A31" s="29"/>
    </row>
    <row r="32" ht="14.25">
      <c r="A32" s="28"/>
    </row>
    <row r="33" spans="1:5" ht="15">
      <c r="A33" s="31" t="s">
        <v>25</v>
      </c>
      <c r="B33" s="5">
        <v>0</v>
      </c>
      <c r="C33" s="5"/>
      <c r="D33" s="5"/>
      <c r="E33" s="5"/>
    </row>
    <row r="34" spans="1:5" ht="15">
      <c r="A34" s="31"/>
      <c r="B34" s="5"/>
      <c r="C34" s="5"/>
      <c r="D34" s="5"/>
      <c r="E34" s="5"/>
    </row>
    <row r="35" spans="1:5" ht="15">
      <c r="A35" s="32" t="s">
        <v>26</v>
      </c>
      <c r="B35" s="5"/>
      <c r="C35" s="5">
        <v>0</v>
      </c>
      <c r="D35" s="5">
        <v>0</v>
      </c>
      <c r="E35" s="5"/>
    </row>
    <row r="36" spans="1:5" ht="15">
      <c r="A36" s="32"/>
      <c r="B36" s="5"/>
      <c r="C36" s="5"/>
      <c r="D36" s="5"/>
      <c r="E36" s="5"/>
    </row>
    <row r="37" spans="1:5" ht="15">
      <c r="A37" s="32" t="s">
        <v>27</v>
      </c>
      <c r="B37" s="5"/>
      <c r="C37" s="5">
        <v>0</v>
      </c>
      <c r="D37" s="5">
        <v>0</v>
      </c>
      <c r="E37" s="5"/>
    </row>
    <row r="38" spans="1:5" ht="15">
      <c r="A38" s="31"/>
      <c r="B38" s="5"/>
      <c r="C38" s="5"/>
      <c r="D38" s="5"/>
      <c r="E38" s="5"/>
    </row>
    <row r="39" spans="1:5" ht="15">
      <c r="A39" s="31" t="s">
        <v>28</v>
      </c>
      <c r="B39" s="5"/>
      <c r="C39" s="5"/>
      <c r="D39" s="5"/>
      <c r="E39" s="5"/>
    </row>
    <row r="40" spans="1:5" ht="15">
      <c r="A40" s="31"/>
      <c r="B40" s="5"/>
      <c r="C40" s="5"/>
      <c r="D40" s="5"/>
      <c r="E40" s="5"/>
    </row>
    <row r="41" spans="1:5" ht="15">
      <c r="A41" s="32" t="s">
        <v>27</v>
      </c>
      <c r="B41" s="5"/>
      <c r="C41" s="5">
        <v>0</v>
      </c>
      <c r="D41" s="5">
        <v>0</v>
      </c>
      <c r="E41" s="5"/>
    </row>
    <row r="42" spans="1:5" ht="15">
      <c r="A42" s="32"/>
      <c r="B42" s="7"/>
      <c r="C42" s="7"/>
      <c r="D42" s="7"/>
      <c r="E42" s="7"/>
    </row>
    <row r="43" spans="1:5" ht="15">
      <c r="A43" s="32" t="s">
        <v>29</v>
      </c>
      <c r="B43" s="7">
        <v>0</v>
      </c>
      <c r="C43" s="7"/>
      <c r="D43" s="7"/>
      <c r="E43" s="7">
        <f>B43+C43-D43</f>
        <v>0</v>
      </c>
    </row>
    <row r="44" spans="1:5" ht="15">
      <c r="A44" s="33" t="s">
        <v>30</v>
      </c>
      <c r="B44" s="7">
        <v>0</v>
      </c>
      <c r="C44" s="7"/>
      <c r="D44" s="7"/>
      <c r="E44" s="7">
        <f>B44+C44-D44</f>
        <v>0</v>
      </c>
    </row>
    <row r="45" spans="1:5" ht="15">
      <c r="A45" s="33" t="s">
        <v>31</v>
      </c>
      <c r="B45" s="7">
        <v>0</v>
      </c>
      <c r="C45" s="7"/>
      <c r="D45" s="7"/>
      <c r="E45" s="7">
        <f>B45+C45-D45</f>
        <v>0</v>
      </c>
    </row>
    <row r="46" spans="1:5" ht="15">
      <c r="A46" s="33" t="s">
        <v>32</v>
      </c>
      <c r="B46" s="7">
        <v>0</v>
      </c>
      <c r="C46" s="7"/>
      <c r="D46" s="7"/>
      <c r="E46" s="7">
        <f>B46+C46-D46</f>
        <v>0</v>
      </c>
    </row>
    <row r="47" spans="1:5" ht="15.75" thickBot="1">
      <c r="A47" s="32" t="s">
        <v>26</v>
      </c>
      <c r="B47" s="21">
        <v>1009685.57</v>
      </c>
      <c r="C47" s="21">
        <v>1487957.27</v>
      </c>
      <c r="D47" s="21">
        <f>549713.69+5358</f>
        <v>555071.69</v>
      </c>
      <c r="E47" s="21">
        <f>B47+C47-D47</f>
        <v>1942571.15</v>
      </c>
    </row>
    <row r="48" spans="1:6" ht="17.25" customHeight="1" thickTop="1">
      <c r="A48" s="30" t="s">
        <v>9</v>
      </c>
      <c r="B48" s="5">
        <f>SUM(B33:B47)</f>
        <v>1009685.57</v>
      </c>
      <c r="C48" s="5">
        <f>SUM(C33:C47)</f>
        <v>1487957.27</v>
      </c>
      <c r="D48" s="5">
        <f>SUM(D33:D47)</f>
        <v>555071.69</v>
      </c>
      <c r="E48" s="5">
        <f>SUM(E33:E47)</f>
        <v>1942571.15</v>
      </c>
      <c r="F48" s="9"/>
    </row>
    <row r="49" spans="1:5" ht="15">
      <c r="A49" s="34" t="s">
        <v>33</v>
      </c>
      <c r="B49" s="7">
        <v>0</v>
      </c>
      <c r="C49" s="7">
        <v>0</v>
      </c>
      <c r="D49" s="7">
        <v>0</v>
      </c>
      <c r="E49" s="7">
        <v>0</v>
      </c>
    </row>
    <row r="50" spans="1:5" ht="15">
      <c r="A50" s="35" t="s">
        <v>9</v>
      </c>
      <c r="B50" s="6">
        <f>SUM(B48:B49)</f>
        <v>1009685.57</v>
      </c>
      <c r="C50" s="6">
        <f>SUM(C48:C49)</f>
        <v>1487957.27</v>
      </c>
      <c r="D50" s="6">
        <f>SUM(D48:D49)</f>
        <v>555071.69</v>
      </c>
      <c r="E50" s="6">
        <f>SUM(E48:E49)</f>
        <v>1942571.15</v>
      </c>
    </row>
    <row r="51" spans="1:5" ht="15.75">
      <c r="A51" s="36" t="s">
        <v>34</v>
      </c>
      <c r="B51" s="37">
        <f>B27+B50</f>
        <v>280321418.17</v>
      </c>
      <c r="C51" s="37">
        <f>C27+C50</f>
        <v>69164816.01</v>
      </c>
      <c r="D51" s="37">
        <f>D27+D50</f>
        <v>74684480.94999999</v>
      </c>
      <c r="E51" s="38">
        <f>E27+E50</f>
        <v>274801753.23</v>
      </c>
    </row>
    <row r="52" spans="1:5" ht="12.75">
      <c r="A52" s="4"/>
      <c r="B52" s="5"/>
      <c r="C52" s="5"/>
      <c r="D52" s="5"/>
      <c r="E52" s="5"/>
    </row>
    <row r="53" spans="1:5" ht="12.75">
      <c r="A53" s="4"/>
      <c r="B53" s="5"/>
      <c r="C53" s="5"/>
      <c r="D53" s="5"/>
      <c r="E53" s="5"/>
    </row>
    <row r="54" spans="1:5" ht="12.75">
      <c r="A54" s="4"/>
      <c r="B54" s="5"/>
      <c r="C54" s="5"/>
      <c r="D54" s="5"/>
      <c r="E54" s="5"/>
    </row>
    <row r="55" spans="1:5" ht="12.75">
      <c r="A55" s="4"/>
      <c r="B55" s="9"/>
      <c r="C55" s="9"/>
      <c r="D55" s="9"/>
      <c r="E55" s="9"/>
    </row>
    <row r="56" spans="1:5" ht="15.75">
      <c r="A56" s="39"/>
      <c r="B56" s="7"/>
      <c r="C56" s="7"/>
      <c r="D56" s="7"/>
      <c r="E56" s="7"/>
    </row>
    <row r="57" spans="1:5" ht="12.75">
      <c r="A57" s="16"/>
      <c r="B57" s="40"/>
      <c r="C57" s="40"/>
      <c r="D57" s="40"/>
      <c r="E57" s="40"/>
    </row>
    <row r="58" spans="1:5" ht="12.75">
      <c r="A58" s="16"/>
      <c r="B58" s="40"/>
      <c r="C58" s="45"/>
      <c r="D58" s="45"/>
      <c r="E58" s="40"/>
    </row>
    <row r="59" spans="1:5" ht="12.75">
      <c r="A59" s="16"/>
      <c r="B59" s="40"/>
      <c r="C59" s="7"/>
      <c r="D59" s="7"/>
      <c r="E59" s="40"/>
    </row>
    <row r="60" spans="1:5" ht="15.75">
      <c r="A60" s="39"/>
      <c r="B60" s="7"/>
      <c r="C60" s="45"/>
      <c r="D60" s="45"/>
      <c r="E60" s="7"/>
    </row>
    <row r="61" spans="1:5" ht="12.75">
      <c r="A61" s="16"/>
      <c r="B61" s="16"/>
      <c r="C61" s="16"/>
      <c r="D61" s="16"/>
      <c r="E61" s="16"/>
    </row>
  </sheetData>
  <mergeCells count="12">
    <mergeCell ref="A1:A3"/>
    <mergeCell ref="B1:E1"/>
    <mergeCell ref="B2:B3"/>
    <mergeCell ref="E2:E3"/>
    <mergeCell ref="C2:D2"/>
    <mergeCell ref="C58:D58"/>
    <mergeCell ref="C60:D60"/>
    <mergeCell ref="A28:A30"/>
    <mergeCell ref="B28:E28"/>
    <mergeCell ref="B29:B30"/>
    <mergeCell ref="C29:D29"/>
    <mergeCell ref="E29:E30"/>
  </mergeCells>
  <printOptions gridLines="1"/>
  <pageMargins left="0.38" right="0.57" top="0.67" bottom="0.66" header="0.5" footer="0.42"/>
  <pageSetup horizontalDpi="600" verticalDpi="600" orientation="landscape" paperSize="9" r:id="rId1"/>
  <headerFooter alignWithMargins="0">
    <oddHeader>&amp;C&amp;"Arial,Grassetto"CONTO GENERALE DELLE ATTIVITA' FINANZIARIE E PATRIMONIALI&amp;"Arial,Normale"
</oddHeader>
    <oddFooter>&amp;L&amp;D&amp;C&amp;F&amp;R&amp;P di &amp;N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="90" zoomScaleNormal="90" workbookViewId="0" topLeftCell="A10">
      <selection activeCell="D37" sqref="D37"/>
    </sheetView>
  </sheetViews>
  <sheetFormatPr defaultColWidth="9.140625" defaultRowHeight="12.75"/>
  <cols>
    <col min="1" max="1" width="52.57421875" style="1" customWidth="1"/>
    <col min="2" max="2" width="21.8515625" style="1" customWidth="1"/>
    <col min="3" max="3" width="20.28125" style="1" customWidth="1"/>
    <col min="4" max="4" width="19.7109375" style="1" customWidth="1"/>
    <col min="5" max="5" width="20.57421875" style="1" customWidth="1"/>
    <col min="6" max="6" width="9.140625" style="1" customWidth="1"/>
    <col min="7" max="7" width="14.8515625" style="1" bestFit="1" customWidth="1"/>
    <col min="8" max="16384" width="9.140625" style="1" customWidth="1"/>
  </cols>
  <sheetData>
    <row r="1" spans="1:5" ht="21.75" customHeight="1">
      <c r="A1" s="58" t="s">
        <v>8</v>
      </c>
      <c r="B1" s="49" t="s">
        <v>3</v>
      </c>
      <c r="C1" s="49"/>
      <c r="D1" s="49"/>
      <c r="E1" s="50"/>
    </row>
    <row r="2" spans="1:5" ht="15.75" customHeight="1">
      <c r="A2" s="59"/>
      <c r="B2" s="51" t="s">
        <v>36</v>
      </c>
      <c r="C2" s="53" t="s">
        <v>0</v>
      </c>
      <c r="D2" s="54"/>
      <c r="E2" s="51" t="s">
        <v>37</v>
      </c>
    </row>
    <row r="3" spans="1:5" ht="12.75">
      <c r="A3" s="60"/>
      <c r="B3" s="52"/>
      <c r="C3" s="2" t="s">
        <v>1</v>
      </c>
      <c r="D3" s="2" t="s">
        <v>2</v>
      </c>
      <c r="E3" s="52"/>
    </row>
    <row r="4" ht="12.75">
      <c r="A4" s="3" t="s">
        <v>5</v>
      </c>
    </row>
    <row r="5" ht="12.75">
      <c r="A5" s="4"/>
    </row>
    <row r="6" spans="1:5" ht="12.75">
      <c r="A6" s="41" t="s">
        <v>38</v>
      </c>
      <c r="B6" s="5">
        <v>55955760.44</v>
      </c>
      <c r="C6" s="5"/>
      <c r="D6" s="5"/>
      <c r="E6" s="5"/>
    </row>
    <row r="7" spans="1:5" ht="12.75">
      <c r="A7" s="41"/>
      <c r="B7" s="5"/>
      <c r="C7" s="5"/>
      <c r="D7" s="5"/>
      <c r="E7" s="5"/>
    </row>
    <row r="8" spans="1:5" ht="15" customHeight="1">
      <c r="A8" s="41" t="s">
        <v>4</v>
      </c>
      <c r="B8" s="5"/>
      <c r="C8" s="5"/>
      <c r="D8" s="5">
        <v>21337284.66</v>
      </c>
      <c r="E8" s="5"/>
    </row>
    <row r="9" spans="1:5" ht="12.75">
      <c r="A9" s="41"/>
      <c r="B9" s="5"/>
      <c r="C9" s="5"/>
      <c r="D9" s="5"/>
      <c r="E9" s="5"/>
    </row>
    <row r="10" spans="1:5" ht="12.75">
      <c r="A10" s="41" t="s">
        <v>13</v>
      </c>
      <c r="B10" s="5"/>
      <c r="C10" s="5"/>
      <c r="D10" s="5">
        <v>13478899.02</v>
      </c>
      <c r="E10" s="5" t="s">
        <v>35</v>
      </c>
    </row>
    <row r="11" spans="1:5" ht="12.75">
      <c r="A11" s="41"/>
      <c r="B11" s="5"/>
      <c r="C11" s="5"/>
      <c r="D11" s="5"/>
      <c r="E11" s="5"/>
    </row>
    <row r="12" spans="1:5" ht="12.75">
      <c r="A12" s="41" t="s">
        <v>39</v>
      </c>
      <c r="B12" s="5"/>
      <c r="C12" s="5">
        <v>33448039.14</v>
      </c>
      <c r="D12" s="5"/>
      <c r="E12" s="5"/>
    </row>
    <row r="13" spans="1:5" ht="12.75">
      <c r="A13" s="41"/>
      <c r="B13" s="5"/>
      <c r="C13" s="5"/>
      <c r="D13" s="5"/>
      <c r="E13" s="5"/>
    </row>
    <row r="14" spans="1:5" ht="12.75">
      <c r="A14" s="41" t="s">
        <v>37</v>
      </c>
      <c r="B14" s="5"/>
      <c r="C14" s="5"/>
      <c r="D14" s="5"/>
      <c r="E14" s="6">
        <f>B6+C12-D8-D10</f>
        <v>54587615.900000006</v>
      </c>
    </row>
    <row r="15" spans="1:5" ht="12.75">
      <c r="A15" s="41"/>
      <c r="B15" s="5"/>
      <c r="C15" s="5"/>
      <c r="D15" s="5"/>
      <c r="E15" s="7"/>
    </row>
    <row r="16" spans="1:5" ht="12.75">
      <c r="A16" s="41"/>
      <c r="B16" s="5"/>
      <c r="C16" s="5"/>
      <c r="D16" s="5"/>
      <c r="E16" s="5"/>
    </row>
    <row r="17" spans="1:7" ht="15.75">
      <c r="A17" s="8" t="s">
        <v>9</v>
      </c>
      <c r="B17" s="6">
        <f>SUM(B6:B16)</f>
        <v>55955760.44</v>
      </c>
      <c r="C17" s="6">
        <f>SUM(C8:C16)</f>
        <v>33448039.14</v>
      </c>
      <c r="D17" s="6">
        <f>SUM(D8:D16)</f>
        <v>34816183.68</v>
      </c>
      <c r="E17" s="6">
        <f>SUM(E14:E16)</f>
        <v>54587615.900000006</v>
      </c>
      <c r="G17" s="9"/>
    </row>
    <row r="18" spans="1:7" ht="12.75">
      <c r="A18" s="42"/>
      <c r="B18" s="5"/>
      <c r="C18" s="5"/>
      <c r="D18" s="5"/>
      <c r="E18" s="5"/>
      <c r="G18" s="9"/>
    </row>
    <row r="19" spans="1:5" ht="12.75">
      <c r="A19" s="42"/>
      <c r="B19" s="5"/>
      <c r="C19" s="10"/>
      <c r="D19" s="10"/>
      <c r="E19" s="5"/>
    </row>
    <row r="20" spans="1:5" ht="12.75">
      <c r="A20" s="42" t="s">
        <v>6</v>
      </c>
      <c r="B20" s="5"/>
      <c r="C20" s="10"/>
      <c r="D20" s="10"/>
      <c r="E20" s="5"/>
    </row>
    <row r="21" spans="1:5" ht="12.75">
      <c r="A21" s="43" t="s">
        <v>40</v>
      </c>
      <c r="B21" s="5">
        <v>0</v>
      </c>
      <c r="C21" s="10"/>
      <c r="D21" s="10"/>
      <c r="E21" s="5"/>
    </row>
    <row r="22" spans="1:5" ht="12.75">
      <c r="A22" s="43" t="s">
        <v>41</v>
      </c>
      <c r="B22" s="5"/>
      <c r="C22" s="5"/>
      <c r="D22" s="5"/>
      <c r="E22" s="5">
        <v>0</v>
      </c>
    </row>
    <row r="23" spans="1:5" ht="12.75">
      <c r="A23" s="44"/>
      <c r="B23" s="5"/>
      <c r="C23" s="5"/>
      <c r="D23" s="5"/>
      <c r="E23" s="5"/>
    </row>
    <row r="24" spans="1:5" ht="12.75">
      <c r="A24" s="44" t="s">
        <v>7</v>
      </c>
      <c r="B24" s="5"/>
      <c r="C24" s="61">
        <v>0</v>
      </c>
      <c r="D24" s="61"/>
      <c r="E24" s="5"/>
    </row>
    <row r="25" spans="1:5" ht="12.75">
      <c r="A25" s="11"/>
      <c r="B25" s="5"/>
      <c r="C25" s="5"/>
      <c r="D25" s="5"/>
      <c r="E25" s="5"/>
    </row>
    <row r="26" spans="1:5" ht="16.5" thickBot="1">
      <c r="A26" s="8" t="s">
        <v>9</v>
      </c>
      <c r="B26" s="12">
        <f>SUM(B17:B22)</f>
        <v>55955760.44</v>
      </c>
      <c r="C26" s="12">
        <f>SUM(C17:C22)</f>
        <v>33448039.14</v>
      </c>
      <c r="D26" s="12">
        <f>SUM(D17:D22)</f>
        <v>34816183.68</v>
      </c>
      <c r="E26" s="13">
        <f>SUM(E17:E22)</f>
        <v>54587615.900000006</v>
      </c>
    </row>
    <row r="27" spans="1:5" ht="15.75">
      <c r="A27" s="62" t="s">
        <v>8</v>
      </c>
      <c r="B27" s="65" t="s">
        <v>3</v>
      </c>
      <c r="C27" s="65"/>
      <c r="D27" s="65"/>
      <c r="E27" s="66"/>
    </row>
    <row r="28" spans="1:5" ht="12.75">
      <c r="A28" s="63"/>
      <c r="B28" s="51" t="s">
        <v>36</v>
      </c>
      <c r="C28" s="53" t="s">
        <v>0</v>
      </c>
      <c r="D28" s="54"/>
      <c r="E28" s="67" t="s">
        <v>37</v>
      </c>
    </row>
    <row r="29" spans="1:5" ht="12.75">
      <c r="A29" s="64"/>
      <c r="B29" s="52"/>
      <c r="C29" s="14" t="s">
        <v>1</v>
      </c>
      <c r="D29" s="14" t="s">
        <v>2</v>
      </c>
      <c r="E29" s="68"/>
    </row>
    <row r="30" spans="1:5" ht="15.75">
      <c r="A30" s="15"/>
      <c r="B30" s="16"/>
      <c r="C30" s="16"/>
      <c r="D30" s="16"/>
      <c r="E30" s="17"/>
    </row>
    <row r="31" spans="1:5" ht="12.75">
      <c r="A31" s="18"/>
      <c r="B31" s="16"/>
      <c r="C31" s="16"/>
      <c r="D31" s="16"/>
      <c r="E31" s="17"/>
    </row>
    <row r="32" spans="1:5" ht="12.75">
      <c r="A32" s="18"/>
      <c r="B32" s="7"/>
      <c r="C32" s="7"/>
      <c r="D32" s="7"/>
      <c r="E32" s="19"/>
    </row>
    <row r="33" spans="1:5" ht="12.75">
      <c r="A33" s="18"/>
      <c r="B33" s="7"/>
      <c r="C33" s="7"/>
      <c r="D33" s="7"/>
      <c r="E33" s="19"/>
    </row>
    <row r="34" spans="1:5" ht="12.75">
      <c r="A34" s="20" t="s">
        <v>10</v>
      </c>
      <c r="B34" s="7">
        <v>0</v>
      </c>
      <c r="C34" s="7">
        <v>0</v>
      </c>
      <c r="D34" s="7">
        <v>0</v>
      </c>
      <c r="E34" s="19">
        <f>B34+C34-D34</f>
        <v>0</v>
      </c>
    </row>
    <row r="35" spans="1:5" ht="12.75">
      <c r="A35" s="20"/>
      <c r="B35" s="7"/>
      <c r="C35" s="7"/>
      <c r="D35" s="7"/>
      <c r="E35" s="19"/>
    </row>
    <row r="36" spans="1:5" ht="32.25" customHeight="1" thickBot="1">
      <c r="A36" s="20" t="s">
        <v>11</v>
      </c>
      <c r="B36" s="21">
        <v>9052182.51</v>
      </c>
      <c r="C36" s="21">
        <f>94072.42+5497989.66</f>
        <v>5592062.08</v>
      </c>
      <c r="D36" s="21">
        <f>71000+2832648.94+0.01</f>
        <v>2903648.9499999997</v>
      </c>
      <c r="E36" s="22">
        <f>B36+C36-D36</f>
        <v>11740595.64</v>
      </c>
    </row>
    <row r="37" spans="1:5" ht="13.5" thickTop="1">
      <c r="A37" s="23" t="s">
        <v>9</v>
      </c>
      <c r="B37" s="7">
        <f>SUM(B32:B36)</f>
        <v>9052182.51</v>
      </c>
      <c r="C37" s="7">
        <f>SUM(C32:C36)</f>
        <v>5592062.08</v>
      </c>
      <c r="D37" s="7">
        <f>SUM(D32:D36)</f>
        <v>2903648.9499999997</v>
      </c>
      <c r="E37" s="19">
        <f>SUM(E32:E36)</f>
        <v>11740595.64</v>
      </c>
    </row>
    <row r="38" spans="1:5" ht="16.5" thickBot="1">
      <c r="A38" s="24" t="s">
        <v>12</v>
      </c>
      <c r="B38" s="25">
        <f>B26+B37</f>
        <v>65007942.949999996</v>
      </c>
      <c r="C38" s="25">
        <f>C26+C37</f>
        <v>39040101.22</v>
      </c>
      <c r="D38" s="25">
        <f>D26+D37</f>
        <v>37719832.63</v>
      </c>
      <c r="E38" s="26">
        <f>E26+E37</f>
        <v>66328211.54000001</v>
      </c>
    </row>
    <row r="40" ht="21" customHeight="1">
      <c r="A40" s="20" t="s">
        <v>43</v>
      </c>
    </row>
    <row r="41" ht="12.75">
      <c r="A41" s="42" t="s">
        <v>42</v>
      </c>
    </row>
  </sheetData>
  <mergeCells count="11">
    <mergeCell ref="C24:D24"/>
    <mergeCell ref="A27:A29"/>
    <mergeCell ref="B27:E27"/>
    <mergeCell ref="B28:B29"/>
    <mergeCell ref="C28:D28"/>
    <mergeCell ref="E28:E29"/>
    <mergeCell ref="A1:A3"/>
    <mergeCell ref="B1:E1"/>
    <mergeCell ref="B2:B3"/>
    <mergeCell ref="E2:E3"/>
    <mergeCell ref="C2:D2"/>
  </mergeCells>
  <printOptions gridLines="1"/>
  <pageMargins left="0.33" right="0.51" top="0.77" bottom="1" header="0.5" footer="0.5"/>
  <pageSetup horizontalDpi="600" verticalDpi="600" orientation="landscape" paperSize="9" r:id="rId1"/>
  <headerFooter alignWithMargins="0">
    <oddHeader>&amp;C&amp;"Arial,Grassetto"CONTO GENERALE DELLE PASSIVITA' FINANZIARIE E PATRIMONIALI</oddHeader>
    <oddFooter>&amp;L&amp;D&amp;C&amp;F&amp;R&amp;P di &amp;N</oddFoot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</dc:creator>
  <cp:keywords/>
  <dc:description/>
  <cp:lastModifiedBy>farinaalessandra</cp:lastModifiedBy>
  <cp:lastPrinted>2010-05-24T09:55:26Z</cp:lastPrinted>
  <dcterms:created xsi:type="dcterms:W3CDTF">2004-03-26T08:29:10Z</dcterms:created>
  <dcterms:modified xsi:type="dcterms:W3CDTF">2010-05-27T08:17:43Z</dcterms:modified>
  <cp:category/>
  <cp:version/>
  <cp:contentType/>
  <cp:contentStatus/>
</cp:coreProperties>
</file>